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 Summary" sheetId="1" state="visible" r:id="rId1"/>
    <sheet xmlns:r="http://schemas.openxmlformats.org/officeDocument/2006/relationships" name="Audit Harian Was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&quot;#,,##0;(&quot;Rp&quot;#,,##0);&quot;-&quot;;@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1F4E78"/>
      <sz val="16"/>
    </font>
    <font>
      <name val="Calibri"/>
      <i val="1"/>
      <color rgb="00595959"/>
      <sz val="11"/>
    </font>
    <font>
      <name val="Calibri"/>
      <b val="1"/>
      <color rgb="00FFFFFF"/>
      <sz val="11"/>
    </font>
    <font>
      <name val="Calibri"/>
      <b val="1"/>
      <color rgb="001F4E78"/>
      <sz val="18"/>
    </font>
    <font>
      <name val="Calibri"/>
      <b val="1"/>
      <color rgb="00385723"/>
      <sz val="18"/>
    </font>
    <font>
      <name val="Calibri"/>
      <b val="1"/>
      <color rgb="001F4E78"/>
      <sz val="12"/>
    </font>
    <font>
      <name val="Calibri"/>
      <color rgb="00000000"/>
      <sz val="11"/>
    </font>
    <font>
      <name val="Calibri"/>
      <b val="1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2F5597"/>
        <bgColor rgb="002F5597"/>
      </patternFill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D9D9D9"/>
      </top>
      <bottom style="double">
        <color rgb="001F4E7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4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pivotButton="0" quotePrefix="0" xfId="0"/>
    <xf numFmtId="165" fontId="7" fillId="0" borderId="1" applyAlignment="1" pivotButton="0" quotePrefix="0" xfId="0">
      <alignment horizontal="right"/>
    </xf>
    <xf numFmtId="0" fontId="0" fillId="4" borderId="2" pivotButton="0" quotePrefix="0" xfId="0"/>
    <xf numFmtId="0" fontId="8" fillId="4" borderId="2" pivotButton="0" quotePrefix="0" xfId="0"/>
    <xf numFmtId="164" fontId="8" fillId="4" borderId="2" pivotButton="0" quotePrefix="0" xfId="0"/>
    <xf numFmtId="165" fontId="8" fillId="4" borderId="2" applyAlignment="1" pivotButton="0" quotePrefix="0" xfId="0">
      <alignment horizontal="right"/>
    </xf>
    <xf numFmtId="0" fontId="8" fillId="0" borderId="0" pivotButton="0" quotePrefix="0" xfId="0"/>
    <xf numFmtId="0" fontId="7" fillId="0" borderId="0" pivotButton="0" quotePrefix="0" xfId="0"/>
    <xf numFmtId="4" fontId="7" fillId="0" borderId="1" pivotButton="0" quotePrefix="0" xfId="0"/>
    <xf numFmtId="164" fontId="8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Proyeksi Nilai Waste Harian per Titik Kebocoran (Rp)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 Summary'!C10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 Summary'!$B$11:$B$15</f>
            </numRef>
          </cat>
          <val>
            <numRef>
              <f>'Dashboard Summary'!$C$11:$C$15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Kategori Kebocoran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Nilai Waste (Rp)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Persentase Kontribusi Kebocoran Dapur</a:t>
            </a:r>
          </a:p>
        </rich>
      </tx>
    </title>
    <plotArea>
      <pieChart>
        <varyColors val="1"/>
        <ser>
          <idx val="0"/>
          <order val="0"/>
          <tx>
            <strRef>
              <f>'Dashboard Summary'!D10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 Summary'!$B$11:$B$15</f>
            </numRef>
          </cat>
          <val>
            <numRef>
              <f>'Dashboard Summary'!$D$11:$D$15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648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18</row>
      <rowOff>0</rowOff>
    </from>
    <ext cx="5400000" cy="43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18" customWidth="1" min="4" max="4"/>
    <col width="55" customWidth="1" min="5" max="5"/>
    <col width="3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</cols>
  <sheetData>
    <row r="1" ht="25" customHeight="1">
      <c r="A1" s="1" t="inlineStr">
        <is>
          <t>JOGJA TAMA TRI CITA - AUDIT FOOD WASTE &amp; COST LEAKAGE</t>
        </is>
      </c>
    </row>
    <row r="2">
      <c r="A2" s="2" t="inlineStr">
        <is>
          <t>Ringkasan Eksekutif &amp; Estimasi Potensi Penghematan Bulanan Restoran</t>
        </is>
      </c>
    </row>
    <row r="4" ht="20" customHeight="1">
      <c r="A4" s="3" t="inlineStr">
        <is>
          <t>TOTAL WASTE HARIAN</t>
        </is>
      </c>
      <c r="B4" s="4" t="n"/>
      <c r="C4" s="4" t="n"/>
      <c r="E4" s="3" t="inlineStr">
        <is>
          <t>ESTIMASI WASTE BULANAN (30 HARI)</t>
        </is>
      </c>
      <c r="F4" s="4" t="n"/>
      <c r="G4" s="4" t="n"/>
      <c r="I4" s="3" t="inlineStr">
        <is>
          <t>POTENSI PENGHEMATAN BULANAN (70%)</t>
        </is>
      </c>
      <c r="J4" s="4" t="n"/>
      <c r="K4" s="4" t="n"/>
    </row>
    <row r="5" ht="22" customHeight="1">
      <c r="A5" s="5">
        <f>'Audit Harian Waste'!G22</f>
        <v/>
      </c>
      <c r="B5" s="4" t="n"/>
      <c r="C5" s="4" t="n"/>
      <c r="E5" s="5">
        <f>A5*30</f>
        <v/>
      </c>
      <c r="F5" s="4" t="n"/>
      <c r="G5" s="4" t="n"/>
      <c r="I5" s="6">
        <f>E5*0.7</f>
        <v/>
      </c>
      <c r="J5" s="4" t="n"/>
      <c r="K5" s="4" t="n"/>
    </row>
    <row r="6" ht="22" customHeight="1">
      <c r="A6" s="4" t="n"/>
      <c r="B6" s="4" t="n"/>
      <c r="C6" s="4" t="n"/>
      <c r="E6" s="4" t="n"/>
      <c r="F6" s="4" t="n"/>
      <c r="G6" s="4" t="n"/>
      <c r="I6" s="4" t="n"/>
      <c r="J6" s="4" t="n"/>
      <c r="K6" s="4" t="n"/>
    </row>
    <row r="9">
      <c r="A9" s="7" t="inlineStr">
        <is>
          <t>RINGKASAN KEBOCORAN PER KATEGORI ALASAN / TITIK LEAKAGE</t>
        </is>
      </c>
    </row>
    <row r="10" ht="28" customHeight="1">
      <c r="A10" s="8" t="inlineStr">
        <is>
          <t>No</t>
        </is>
      </c>
      <c r="B10" s="8" t="inlineStr">
        <is>
          <t>Kategori Kebocoran (Titik Leakage)</t>
        </is>
      </c>
      <c r="C10" s="8" t="inlineStr">
        <is>
          <t>Total Nilai Waste (Rp)</t>
        </is>
      </c>
      <c r="D10" s="8" t="inlineStr">
        <is>
          <t>% Dari Total Waste</t>
        </is>
      </c>
      <c r="E10" s="8" t="inlineStr">
        <is>
          <t>Rekomendasi Tindakan (Jogja Tama Tri Cita)</t>
        </is>
      </c>
    </row>
    <row r="11">
      <c r="A11" s="9" t="n">
        <v>1</v>
      </c>
      <c r="B11" s="10" t="inlineStr">
        <is>
          <t>Kedaluwarsa / Pembusukan</t>
        </is>
      </c>
      <c r="C11" s="11">
        <f>SUMIF('Audit Harian Waste'!E$7:E$21, "Kedaluwarsa/Pembusukan", 'Audit Harian Waste'!G$7:G$21)</f>
        <v/>
      </c>
      <c r="D11" s="12">
        <f>IF($C$16&gt;0, C11/$C$16, 0)</f>
        <v/>
      </c>
      <c r="E11" s="10" t="inlineStr">
        <is>
          <t>Perbaiki rotasi stok (FIFO/FEFO) &amp; periksa suhu cold storage harian.</t>
        </is>
      </c>
    </row>
    <row r="12">
      <c r="A12" s="9" t="n">
        <v>2</v>
      </c>
      <c r="B12" s="10" t="inlineStr">
        <is>
          <t>Kesalahan Prep / Over-peeling</t>
        </is>
      </c>
      <c r="C12" s="11">
        <f>SUMIF('Audit Harian Waste'!E$7:E$21, "Kesalahan Prep/Over-peeling", 'Audit Harian Waste'!G$7:G$21)</f>
        <v/>
      </c>
      <c r="D12" s="12">
        <f>IF($C$16&gt;0, C12/$C$16, 0)</f>
        <v/>
      </c>
      <c r="E12" s="10" t="inlineStr">
        <is>
          <t>Edukasi &amp; tingkatkan keterampilan pisau/prep staf dapur, pantau Yield %.</t>
        </is>
      </c>
    </row>
    <row r="13">
      <c r="A13" s="9" t="n">
        <v>3</v>
      </c>
      <c r="B13" s="10" t="inlineStr">
        <is>
          <t>Kegagalan Masak / Hangus</t>
        </is>
      </c>
      <c r="C13" s="11">
        <f>SUMIF('Audit Harian Waste'!E$7:E$21, "Kegagalan Masak/Hangus", 'Audit Harian Waste'!G$7:G$21)</f>
        <v/>
      </c>
      <c r="D13" s="12">
        <f>IF($C$16&gt;0, C13/$C$16, 0)</f>
        <v/>
      </c>
      <c r="E13" s="10" t="inlineStr">
        <is>
          <t>Terapkan Standard Recipe (SOP) dan timer memasak yang ketat.</t>
        </is>
      </c>
    </row>
    <row r="14">
      <c r="A14" s="9" t="n">
        <v>4</v>
      </c>
      <c r="B14" s="10" t="inlineStr">
        <is>
          <t>Porsi Berlebih / Over-portion</t>
        </is>
      </c>
      <c r="C14" s="11">
        <f>SUMIF('Audit Harian Waste'!E$7:E$21, "Porsi Berlebih/Over-portion", 'Audit Harian Waste'!G$7:G$21)</f>
        <v/>
      </c>
      <c r="D14" s="12">
        <f>IF($C$16&gt;0, C14/$C$16, 0)</f>
        <v/>
      </c>
      <c r="E14" s="10" t="inlineStr">
        <is>
          <t>Standardisasi alat porsi (scoop/timbangan) &amp; evaluasi sisa piring konsumen.</t>
        </is>
      </c>
    </row>
    <row r="15">
      <c r="A15" s="9" t="n">
        <v>5</v>
      </c>
      <c r="B15" s="10" t="inlineStr">
        <is>
          <t>Kerusakan Alat / Cold Storage</t>
        </is>
      </c>
      <c r="C15" s="11">
        <f>SUMIF('Audit Harian Waste'!E$7:E$21, "Kerusakan Alat/Cold Storage", 'Audit Harian Waste'!G$7:G$21)</f>
        <v/>
      </c>
      <c r="D15" s="12">
        <f>IF($C$16&gt;0, C15/$C$16, 0)</f>
        <v/>
      </c>
      <c r="E15" s="10" t="inlineStr">
        <is>
          <t>Jadwalkan pemeliharaan rutin (preventive maintenance) peralatan pendingin.</t>
        </is>
      </c>
    </row>
    <row r="16">
      <c r="A16" s="13" t="inlineStr"/>
      <c r="B16" s="14" t="inlineStr">
        <is>
          <t>TOTAL PROYEKSI HARIAN</t>
        </is>
      </c>
      <c r="C16" s="15">
        <f>SUM(C11:C15)</f>
        <v/>
      </c>
      <c r="D16" s="16">
        <f>SUM(D11:D15)</f>
        <v/>
      </c>
      <c r="E16" s="13" t="inlineStr"/>
    </row>
  </sheetData>
  <mergeCells count="7">
    <mergeCell ref="A5:C6"/>
    <mergeCell ref="E5:G6"/>
    <mergeCell ref="I5:K6"/>
    <mergeCell ref="E4:G4"/>
    <mergeCell ref="I4:K4"/>
    <mergeCell ref="A4:C4"/>
    <mergeCell ref="A9:E9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5" customWidth="1" min="2" max="2"/>
    <col width="18" customWidth="1" min="3" max="3"/>
    <col width="16" customWidth="1" min="4" max="4"/>
    <col width="10" customWidth="1" min="5" max="5"/>
    <col width="24" customWidth="1" min="6" max="6"/>
    <col width="24" customWidth="1" min="7" max="7"/>
    <col width="32" customWidth="1" min="8" max="8"/>
    <col width="40" customWidth="1" min="9" max="9"/>
  </cols>
  <sheetData>
    <row r="1" ht="25" customHeight="1">
      <c r="A1" s="1" t="inlineStr">
        <is>
          <t>LEMBAR AUDIT HARIAN FOOD WASTE RESTORAN</t>
        </is>
      </c>
    </row>
    <row r="2">
      <c r="A2" s="2" t="inlineStr">
        <is>
          <t>Input data bahan terbuang harian untuk melacak nilai kerugian rupiah secara otomatis</t>
        </is>
      </c>
    </row>
    <row r="4">
      <c r="A4" s="17" t="inlineStr">
        <is>
          <t>Tanggal Audit:</t>
        </is>
      </c>
      <c r="B4" s="18" t="inlineStr">
        <is>
          <t>2026-09-29</t>
        </is>
      </c>
      <c r="D4" s="17" t="inlineStr">
        <is>
          <t>Auditor / Chef:</t>
        </is>
      </c>
      <c r="E4" s="18" t="inlineStr">
        <is>
          <t>Head Chef / Supervisor Dapur</t>
        </is>
      </c>
    </row>
    <row r="6" ht="28" customHeight="1">
      <c r="A6" s="8" t="inlineStr">
        <is>
          <t>No</t>
        </is>
      </c>
      <c r="B6" s="8" t="inlineStr">
        <is>
          <t>Nama Bahan Baku</t>
        </is>
      </c>
      <c r="C6" s="8" t="inlineStr">
        <is>
          <t>Kategori Bahan</t>
        </is>
      </c>
      <c r="D6" s="8" t="inlineStr">
        <is>
          <t>Jumlah Terbuang</t>
        </is>
      </c>
      <c r="E6" s="8" t="inlineStr">
        <is>
          <t>Satuan</t>
        </is>
      </c>
      <c r="F6" s="8" t="inlineStr">
        <is>
          <t>Harga Beli per Satuan (Rp)</t>
        </is>
      </c>
      <c r="G6" s="8" t="inlineStr">
        <is>
          <t>Nilai Kerugian Waste (Rp)</t>
        </is>
      </c>
      <c r="H6" s="8" t="inlineStr">
        <is>
          <t>Kategori Kebocoran (Titik Leakage)</t>
        </is>
      </c>
      <c r="I6" s="8" t="inlineStr">
        <is>
          <t>Keterangan / Catatan Kejadian</t>
        </is>
      </c>
    </row>
    <row r="7">
      <c r="A7" s="9" t="n">
        <v>1</v>
      </c>
      <c r="B7" s="10" t="inlineStr">
        <is>
          <t>Daging Sapi Slice</t>
        </is>
      </c>
      <c r="C7" s="10" t="inlineStr">
        <is>
          <t>Protein</t>
        </is>
      </c>
      <c r="D7" s="19" t="n">
        <v>1.5</v>
      </c>
      <c r="E7" s="9" t="inlineStr">
        <is>
          <t>Kg</t>
        </is>
      </c>
      <c r="F7" s="11" t="n">
        <v>120000</v>
      </c>
      <c r="G7" s="20">
        <f>IF(OR(D7="",F7=""),0,D7*F7)</f>
        <v/>
      </c>
      <c r="H7" s="10" t="inlineStr">
        <is>
          <t>Kedaluwarsa/Pembusukan</t>
        </is>
      </c>
      <c r="I7" s="10" t="inlineStr">
        <is>
          <t>Terselip di bagian belakang chiller</t>
        </is>
      </c>
    </row>
    <row r="8">
      <c r="A8" s="9" t="n">
        <v>2</v>
      </c>
      <c r="B8" s="10" t="inlineStr">
        <is>
          <t>Dada Ayam Fillet</t>
        </is>
      </c>
      <c r="C8" s="10" t="inlineStr">
        <is>
          <t>Protein</t>
        </is>
      </c>
      <c r="D8" s="19" t="n">
        <v>2</v>
      </c>
      <c r="E8" s="9" t="inlineStr">
        <is>
          <t>Kg</t>
        </is>
      </c>
      <c r="F8" s="11" t="n">
        <v>55000</v>
      </c>
      <c r="G8" s="20">
        <f>IF(OR(D8="",F8=""),0,D8*F8)</f>
        <v/>
      </c>
      <c r="H8" s="10" t="inlineStr">
        <is>
          <t>Kegagalan Masak/Hangus</t>
        </is>
      </c>
      <c r="I8" s="10" t="inlineStr">
        <is>
          <t>Overcooked saat shift malam ramai</t>
        </is>
      </c>
    </row>
    <row r="9">
      <c r="A9" s="9" t="n">
        <v>3</v>
      </c>
      <c r="B9" s="10" t="inlineStr">
        <is>
          <t>Bawang Merah</t>
        </is>
      </c>
      <c r="C9" s="10" t="inlineStr">
        <is>
          <t>Bumbu &amp; Rempah</t>
        </is>
      </c>
      <c r="D9" s="19" t="n">
        <v>0.8</v>
      </c>
      <c r="E9" s="9" t="inlineStr">
        <is>
          <t>Kg</t>
        </is>
      </c>
      <c r="F9" s="11" t="n">
        <v>35000</v>
      </c>
      <c r="G9" s="20">
        <f>IF(OR(D9="",F9=""),0,D9*F9)</f>
        <v/>
      </c>
      <c r="H9" s="10" t="inlineStr">
        <is>
          <t>Kesalahan Prep/Over-peeling</t>
        </is>
      </c>
      <c r="I9" s="10" t="inlineStr">
        <is>
          <t>Kupas terlalu dalam oleh staf baru</t>
        </is>
      </c>
    </row>
    <row r="10">
      <c r="A10" s="9" t="n">
        <v>4</v>
      </c>
      <c r="B10" s="10" t="inlineStr">
        <is>
          <t>Minyak Goreng</t>
        </is>
      </c>
      <c r="C10" s="10" t="inlineStr">
        <is>
          <t>Bahan Pelengkap</t>
        </is>
      </c>
      <c r="D10" s="19" t="n">
        <v>2</v>
      </c>
      <c r="E10" s="9" t="inlineStr">
        <is>
          <t>Liter</t>
        </is>
      </c>
      <c r="F10" s="11" t="n">
        <v>18000</v>
      </c>
      <c r="G10" s="20">
        <f>IF(OR(D10="",F10=""),0,D10*F10)</f>
        <v/>
      </c>
      <c r="H10" s="10" t="inlineStr">
        <is>
          <t>Kegagalan Masak/Hangus</t>
        </is>
      </c>
      <c r="I10" s="10" t="inlineStr">
        <is>
          <t>Minyak terlalu cepat hitam/gosong</t>
        </is>
      </c>
    </row>
    <row r="11">
      <c r="A11" s="9" t="n">
        <v>5</v>
      </c>
      <c r="B11" s="10" t="inlineStr">
        <is>
          <t>Sayur Caisim</t>
        </is>
      </c>
      <c r="C11" s="10" t="inlineStr">
        <is>
          <t>Sayuran</t>
        </is>
      </c>
      <c r="D11" s="19" t="n">
        <v>1.2</v>
      </c>
      <c r="E11" s="9" t="inlineStr">
        <is>
          <t>Kg</t>
        </is>
      </c>
      <c r="F11" s="11" t="n">
        <v>12000</v>
      </c>
      <c r="G11" s="20">
        <f>IF(OR(D11="",F11=""),0,D11*F11)</f>
        <v/>
      </c>
      <c r="H11" s="10" t="inlineStr">
        <is>
          <t>Kedaluwarsa/Pembusukan</t>
        </is>
      </c>
      <c r="I11" s="10" t="inlineStr">
        <is>
          <t>Layu akibat suhu chiller tidak stabil</t>
        </is>
      </c>
    </row>
    <row r="12">
      <c r="A12" s="9" t="n">
        <v>6</v>
      </c>
      <c r="B12" s="10" t="inlineStr">
        <is>
          <t>Kentang Import</t>
        </is>
      </c>
      <c r="C12" s="10" t="inlineStr">
        <is>
          <t>Sayuran</t>
        </is>
      </c>
      <c r="D12" s="19" t="n">
        <v>2.5</v>
      </c>
      <c r="E12" s="9" t="inlineStr">
        <is>
          <t>Kg</t>
        </is>
      </c>
      <c r="F12" s="11" t="n">
        <v>25000</v>
      </c>
      <c r="G12" s="20">
        <f>IF(OR(D12="",F12=""),0,D12*F12)</f>
        <v/>
      </c>
      <c r="H12" s="10" t="inlineStr">
        <is>
          <t>Kesalahan Prep/Over-peeling</t>
        </is>
      </c>
      <c r="I12" s="10" t="inlineStr">
        <is>
          <t>Pemotongan tidak sesuai SOP gramasi</t>
        </is>
      </c>
    </row>
    <row r="13">
      <c r="A13" s="9" t="n">
        <v>7</v>
      </c>
      <c r="B13" s="10" t="inlineStr">
        <is>
          <t>Saus Bolognese</t>
        </is>
      </c>
      <c r="C13" s="10" t="inlineStr">
        <is>
          <t>Saus &amp; Bumbu</t>
        </is>
      </c>
      <c r="D13" s="19" t="n">
        <v>1</v>
      </c>
      <c r="E13" s="9" t="inlineStr">
        <is>
          <t>Kg</t>
        </is>
      </c>
      <c r="F13" s="11" t="n">
        <v>45000</v>
      </c>
      <c r="G13" s="20">
        <f>IF(OR(D13="",F13=""),0,D13*F13)</f>
        <v/>
      </c>
      <c r="H13" s="10" t="inlineStr">
        <is>
          <t>Porsi Berlebih/Over-portion</t>
        </is>
      </c>
      <c r="I13" s="10" t="inlineStr">
        <is>
          <t>Sisa saus di piring konsumen banyak</t>
        </is>
      </c>
    </row>
    <row r="14">
      <c r="A14" s="9" t="n">
        <v>8</v>
      </c>
      <c r="B14" s="10" t="inlineStr">
        <is>
          <t>Nasi Putih</t>
        </is>
      </c>
      <c r="C14" s="10" t="inlineStr">
        <is>
          <t>Karbohidrat</t>
        </is>
      </c>
      <c r="D14" s="19" t="n">
        <v>3</v>
      </c>
      <c r="E14" s="9" t="inlineStr">
        <is>
          <t>Kg</t>
        </is>
      </c>
      <c r="F14" s="11" t="n">
        <v>12000</v>
      </c>
      <c r="G14" s="20">
        <f>IF(OR(D14="",F14=""),0,D14*F14)</f>
        <v/>
      </c>
      <c r="H14" s="10" t="inlineStr">
        <is>
          <t>Porsi Berlebih/Over-portion</t>
        </is>
      </c>
      <c r="I14" s="10" t="inlineStr">
        <is>
          <t>Sisa rice cooker akhir operasional</t>
        </is>
      </c>
    </row>
    <row r="15">
      <c r="A15" s="9" t="n">
        <v>9</v>
      </c>
      <c r="B15" s="10" t="inlineStr">
        <is>
          <t>Ikan Gurame</t>
        </is>
      </c>
      <c r="C15" s="10" t="inlineStr">
        <is>
          <t>Protein</t>
        </is>
      </c>
      <c r="D15" s="19" t="n">
        <v>1</v>
      </c>
      <c r="E15" s="9" t="inlineStr">
        <is>
          <t>Kg</t>
        </is>
      </c>
      <c r="F15" s="11" t="n">
        <v>65000</v>
      </c>
      <c r="G15" s="20">
        <f>IF(OR(D15="",F15=""),0,D15*F15)</f>
        <v/>
      </c>
      <c r="H15" s="10" t="inlineStr">
        <is>
          <t>Kerusakan Alat/Cold Storage</t>
        </is>
      </c>
      <c r="I15" s="10" t="inlineStr">
        <is>
          <t>Freezer mati mati mati saat malam</t>
        </is>
      </c>
    </row>
    <row r="16">
      <c r="A16" s="9" t="n">
        <v>10</v>
      </c>
      <c r="B16" s="10" t="inlineStr">
        <is>
          <t>Susu UHT Full Cream</t>
        </is>
      </c>
      <c r="C16" s="10" t="inlineStr">
        <is>
          <t>Dairy / Minuman</t>
        </is>
      </c>
      <c r="D16" s="19" t="n">
        <v>1.5</v>
      </c>
      <c r="E16" s="9" t="inlineStr">
        <is>
          <t>Liter</t>
        </is>
      </c>
      <c r="F16" s="11" t="n">
        <v>22000</v>
      </c>
      <c r="G16" s="20">
        <f>IF(OR(D16="",F16=""),0,D16*F16)</f>
        <v/>
      </c>
      <c r="H16" s="10" t="inlineStr">
        <is>
          <t>Kedaluwarsa/Pembusukan</t>
        </is>
      </c>
      <c r="I16" s="10" t="inlineStr">
        <is>
          <t>Terbuka &gt; 3 hari tanpa label tanggal</t>
        </is>
      </c>
    </row>
    <row r="17">
      <c r="A17" s="9" t="n">
        <v>11</v>
      </c>
      <c r="B17" s="10" t="inlineStr"/>
      <c r="C17" s="10" t="inlineStr"/>
      <c r="D17" s="10" t="inlineStr"/>
      <c r="E17" s="9" t="inlineStr"/>
      <c r="F17" s="10" t="inlineStr"/>
      <c r="G17" s="20">
        <f>IF(OR(D17="",F17=""),0,D17*F17)</f>
        <v/>
      </c>
      <c r="H17" s="10" t="inlineStr"/>
      <c r="I17" s="10" t="inlineStr"/>
    </row>
    <row r="18">
      <c r="A18" s="9" t="n">
        <v>12</v>
      </c>
      <c r="B18" s="10" t="inlineStr"/>
      <c r="C18" s="10" t="inlineStr"/>
      <c r="D18" s="10" t="inlineStr"/>
      <c r="E18" s="9" t="inlineStr"/>
      <c r="F18" s="10" t="inlineStr"/>
      <c r="G18" s="20">
        <f>IF(OR(D18="",F18=""),0,D18*F18)</f>
        <v/>
      </c>
      <c r="H18" s="10" t="inlineStr"/>
      <c r="I18" s="10" t="inlineStr"/>
    </row>
    <row r="19">
      <c r="A19" s="9" t="n">
        <v>13</v>
      </c>
      <c r="B19" s="10" t="inlineStr"/>
      <c r="C19" s="10" t="inlineStr"/>
      <c r="D19" s="10" t="inlineStr"/>
      <c r="E19" s="9" t="inlineStr"/>
      <c r="F19" s="10" t="inlineStr"/>
      <c r="G19" s="20">
        <f>IF(OR(D19="",F19=""),0,D19*F19)</f>
        <v/>
      </c>
      <c r="H19" s="10" t="inlineStr"/>
      <c r="I19" s="10" t="inlineStr"/>
    </row>
    <row r="20">
      <c r="A20" s="9" t="n">
        <v>14</v>
      </c>
      <c r="B20" s="10" t="inlineStr"/>
      <c r="C20" s="10" t="inlineStr"/>
      <c r="D20" s="10" t="inlineStr"/>
      <c r="E20" s="9" t="inlineStr"/>
      <c r="F20" s="10" t="inlineStr"/>
      <c r="G20" s="20">
        <f>IF(OR(D20="",F20=""),0,D20*F20)</f>
        <v/>
      </c>
      <c r="H20" s="10" t="inlineStr"/>
      <c r="I20" s="10" t="inlineStr"/>
    </row>
    <row r="21">
      <c r="A21" s="9" t="n">
        <v>15</v>
      </c>
      <c r="B21" s="10" t="inlineStr"/>
      <c r="C21" s="10" t="inlineStr"/>
      <c r="D21" s="10" t="inlineStr"/>
      <c r="E21" s="9" t="inlineStr"/>
      <c r="F21" s="10" t="inlineStr"/>
      <c r="G21" s="20">
        <f>IF(OR(D21="",F21=""),0,D21*F21)</f>
        <v/>
      </c>
      <c r="H21" s="10" t="inlineStr"/>
      <c r="I21" s="10" t="inlineStr"/>
    </row>
    <row r="22">
      <c r="A22" s="13" t="inlineStr"/>
      <c r="B22" s="14" t="inlineStr">
        <is>
          <t>TOTAL KERUGIAN WASTE HARIAN</t>
        </is>
      </c>
      <c r="C22" s="13" t="inlineStr"/>
      <c r="D22" s="13" t="inlineStr"/>
      <c r="E22" s="13" t="inlineStr"/>
      <c r="F22" s="13" t="inlineStr"/>
      <c r="G22" s="15">
        <f>SUM(G7:G21)</f>
        <v/>
      </c>
      <c r="H22" s="13" t="inlineStr"/>
      <c r="I22" s="13" t="inlineStr"/>
    </row>
  </sheetData>
  <dataValidations count="3">
    <dataValidation sqref="C7:C21" showDropDown="0" showInputMessage="0" showErrorMessage="0" allowBlank="1" type="list">
      <formula1>"Protein, Sayuran, Karbohidrat, Bumbu &amp; Rempah, Sauce &amp; Bumbu, Dairy / Minuman, Bahan Pelengkap, Lain-lain"</formula1>
    </dataValidation>
    <dataValidation sqref="H7:H21" showDropDown="0" showInputMessage="0" showErrorMessage="0" allowBlank="1" type="list">
      <formula1>"Kedaluwarsa/Pembusukan, Kesalahan Prep/Over-peeling, Kegagalan Masak/Hangus, Porsi Berlebih/Over-portion, Kerusakan Alat/Cold Storage"</formula1>
    </dataValidation>
    <dataValidation sqref="E7:E21" showDropDown="0" showInputMessage="0" showErrorMessage="0" allowBlank="1" type="list">
      <formula1>"Kg, Gram, Liter, Ml, Pcs, Pack, Botol"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2026-09-29T04:04:52Z</dcterms:created>
  <dcterms:modified xmlns:dcterms="http://purl.org/dc/terms/" xmlns:xsi="http://www.w3.org/2001/XMLSchema-instance" xsi:type="dcterms:W3CDTF">2026-09-29T04:04:52Z</dcterms:modified>
</cp:coreProperties>
</file>